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30930" windowHeight="16890"/>
  </bookViews>
  <sheets>
    <sheet name="ČRo Praha 2 - hlásiče" sheetId="2" r:id="rId1"/>
  </sheets>
  <definedNames>
    <definedName name="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2" l="1"/>
  <c r="F46" i="2"/>
  <c r="H45" i="2"/>
  <c r="F45" i="2"/>
  <c r="I45" i="2" l="1"/>
  <c r="I46" i="2"/>
  <c r="H48" i="2"/>
  <c r="I48" i="2" l="1"/>
  <c r="H33" i="2" l="1"/>
  <c r="H34" i="2"/>
  <c r="H35" i="2"/>
  <c r="H36" i="2"/>
  <c r="H3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H19" i="2"/>
  <c r="H20" i="2"/>
  <c r="H21" i="2"/>
  <c r="F18" i="2"/>
  <c r="H32" i="2"/>
  <c r="H26" i="2"/>
  <c r="H24" i="2"/>
  <c r="H25" i="2"/>
  <c r="F13" i="2"/>
  <c r="H13" i="2"/>
  <c r="F16" i="2"/>
  <c r="H16" i="2"/>
  <c r="F17" i="2"/>
  <c r="H17" i="2"/>
  <c r="H18" i="2"/>
  <c r="H22" i="2"/>
  <c r="H23" i="2"/>
  <c r="F9" i="2"/>
  <c r="H9" i="2"/>
  <c r="F10" i="2"/>
  <c r="H10" i="2"/>
  <c r="F11" i="2"/>
  <c r="H11" i="2"/>
  <c r="F12" i="2"/>
  <c r="H12" i="2"/>
  <c r="H28" i="2"/>
  <c r="I23" i="2" l="1"/>
  <c r="I36" i="2"/>
  <c r="I35" i="2"/>
  <c r="I18" i="2"/>
  <c r="I19" i="2"/>
  <c r="I37" i="2"/>
  <c r="I20" i="2"/>
  <c r="I21" i="2"/>
  <c r="I24" i="2"/>
  <c r="I32" i="2"/>
  <c r="I34" i="2"/>
  <c r="I33" i="2"/>
  <c r="I26" i="2"/>
  <c r="I22" i="2"/>
  <c r="I28" i="2"/>
  <c r="I25" i="2"/>
  <c r="I11" i="2"/>
  <c r="I9" i="2"/>
  <c r="I17" i="2"/>
  <c r="I13" i="2"/>
  <c r="I12" i="2"/>
  <c r="I10" i="2"/>
  <c r="I16" i="2"/>
  <c r="F7" i="2" l="1"/>
  <c r="F8" i="2"/>
  <c r="H27" i="2"/>
  <c r="I27" i="2" s="1"/>
  <c r="H29" i="2"/>
  <c r="I29" i="2" s="1"/>
  <c r="H30" i="2" l="1"/>
  <c r="I30" i="2" s="1"/>
  <c r="H31" i="2"/>
  <c r="I31" i="2" s="1"/>
  <c r="H8" i="2"/>
  <c r="F39" i="2"/>
  <c r="H7" i="2"/>
  <c r="I7" i="2" s="1"/>
  <c r="I38" i="2" l="1"/>
  <c r="I8" i="2"/>
  <c r="H39" i="2"/>
  <c r="I14" i="2" l="1"/>
  <c r="I39" i="2" l="1"/>
  <c r="I50" i="2" s="1"/>
  <c r="I52" i="2" s="1"/>
  <c r="I51" i="2" s="1"/>
</calcChain>
</file>

<file path=xl/sharedStrings.xml><?xml version="1.0" encoding="utf-8"?>
<sst xmlns="http://schemas.openxmlformats.org/spreadsheetml/2006/main" count="102" uniqueCount="63">
  <si>
    <t>Název zakázky:</t>
  </si>
  <si>
    <t>Součet</t>
  </si>
  <si>
    <t>DPH 21%</t>
  </si>
  <si>
    <t>Popis produktu</t>
  </si>
  <si>
    <t>Dodávka Jed.cena</t>
  </si>
  <si>
    <t>Dodávka Cel.cena</t>
  </si>
  <si>
    <t>Montáž Jed.cena</t>
  </si>
  <si>
    <t>Montáž Cel.cena</t>
  </si>
  <si>
    <t>Dodávka + montáž celkem</t>
  </si>
  <si>
    <t>ks</t>
  </si>
  <si>
    <t>Typové označení produktu</t>
  </si>
  <si>
    <t>Montáž instalačního materiálu</t>
  </si>
  <si>
    <t>Oživení a zprovoznění systému</t>
  </si>
  <si>
    <t>Náklady na dopravu a přepravu materiálu</t>
  </si>
  <si>
    <t>Ostatní režijní náklady</t>
  </si>
  <si>
    <t>FCL2001-A1</t>
  </si>
  <si>
    <t>Karta 4 smyček C-NET, montáž do slotového card cage ústředen FC723 nebo FC726. Maximální počet adres 252.</t>
  </si>
  <si>
    <t>OP720</t>
  </si>
  <si>
    <t>HI720</t>
  </si>
  <si>
    <t>DME223</t>
  </si>
  <si>
    <t>DMH293-R</t>
  </si>
  <si>
    <t>OH720</t>
  </si>
  <si>
    <t>DB721</t>
  </si>
  <si>
    <t>Patice pro adresné hlásiče</t>
  </si>
  <si>
    <t>kpl</t>
  </si>
  <si>
    <t>Montáž, zapojení zařízení hlásiče</t>
  </si>
  <si>
    <t>Stavební přípomoc</t>
  </si>
  <si>
    <t>Projekční práce - součinnost</t>
  </si>
  <si>
    <t>Příplatek za noční práce</t>
  </si>
  <si>
    <t>DSPS</t>
  </si>
  <si>
    <t>Náklady na přepravu osob a ubytování</t>
  </si>
  <si>
    <t>Dodávka EPS - Instalační materiál KAB Kabelové rozvody</t>
  </si>
  <si>
    <t>Popisné štítky vybavení + přeznačení prvků</t>
  </si>
  <si>
    <t>Demontáž stávajících prvků</t>
  </si>
  <si>
    <t>Montáž a zapojení patice DB721</t>
  </si>
  <si>
    <t>Montáž tlačítkového hlásiče</t>
  </si>
  <si>
    <t>Odprogramování původních pozic prvků</t>
  </si>
  <si>
    <t>Aktualizace Simteco licence</t>
  </si>
  <si>
    <t>Aktualizace OPC serveru</t>
  </si>
  <si>
    <t>Aktualizování grafických podkladů</t>
  </si>
  <si>
    <t>Funkční zkouška EPS a PBZ</t>
  </si>
  <si>
    <t>Materiál</t>
  </si>
  <si>
    <t>Práce</t>
  </si>
  <si>
    <t>I. ČRo Praha 2 - výměna čidel EPS (A2227) - dodávka a montáž</t>
  </si>
  <si>
    <t>I. ČRo Praha 2 - výměna čidel EPS (A2227) - zkoušky v záruční době</t>
  </si>
  <si>
    <t>I. ČRo Praha 2 - výměna čidel EPS (A2227)</t>
  </si>
  <si>
    <t>CELKEM dodávka a montáž</t>
  </si>
  <si>
    <t>CELKEM zkoušky v záruční době</t>
  </si>
  <si>
    <t xml:space="preserve">Celkem za zakázku bez DPH </t>
  </si>
  <si>
    <t>mezisoučet - materiál</t>
  </si>
  <si>
    <t>mezisoučet - práce</t>
  </si>
  <si>
    <t>Půlroční pravidelné zkoušky EPS v záruce</t>
  </si>
  <si>
    <t>Roční pravidelné zkoušky EPS v záruce</t>
  </si>
  <si>
    <t xml:space="preserve">Celkem za zakázku vč. DPH </t>
  </si>
  <si>
    <t>SW nadstavba Simteco programování bodů grafické nadstavby</t>
  </si>
  <si>
    <t>Programování SW nadstavby Simteco - přípomoce</t>
  </si>
  <si>
    <t>FZ-Z</t>
  </si>
  <si>
    <t>KP-Z</t>
  </si>
  <si>
    <t>Širokospektrální optickokouřový hlásič  s nastavitelným algoritmem vyhodnocení</t>
  </si>
  <si>
    <t>Teplotní hlásič s nastavitelným vyhodnocením buď jako diferenciální nebo maximální hlásič</t>
  </si>
  <si>
    <t>Multisenzorový optickokouřový hlásič s nastavitelným algoritmem vyhodnocení</t>
  </si>
  <si>
    <t>Tlačítko - adresovatelná elektronika dvojčinná aktivace do velkého krytu DIN</t>
  </si>
  <si>
    <t xml:space="preserve">Tlačítko - kryt tlačítka červený, použitelný pro všechny elektroniky velkých tlačítek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</si>
</sst>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2"/>
      <color indexed="0"/>
      <name val="Arial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0"/>
      <name val="Calibri"/>
      <family val="2"/>
      <charset val="238"/>
      <scheme val="minor"/>
    </font>
    <font>
      <sz val="10"/>
      <name val="Helv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indexed="8"/>
      <name val="Arial CE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85746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>
      <alignment horizontal="left" vertical="top" wrapText="1"/>
    </xf>
    <xf numFmtId="0" fontId="1" fillId="0" borderId="0"/>
    <xf numFmtId="0" fontId="5" fillId="0" borderId="0"/>
  </cellStyleXfs>
  <cellXfs count="76">
    <xf numFmtId="0" fontId="0" fillId="0" borderId="0" xfId="0">
      <alignment horizontal="left" vertical="top" wrapText="1"/>
    </xf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2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vertical="center"/>
    </xf>
    <xf numFmtId="4" fontId="16" fillId="3" borderId="16" xfId="0" applyNumberFormat="1" applyFont="1" applyFill="1" applyBorder="1" applyAlignment="1">
      <alignment vertical="center"/>
    </xf>
    <xf numFmtId="49" fontId="17" fillId="0" borderId="15" xfId="0" applyNumberFormat="1" applyFont="1" applyBorder="1" applyAlignment="1">
      <alignment vertical="top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6" fillId="3" borderId="15" xfId="0" applyFont="1" applyFill="1" applyBorder="1" applyAlignment="1">
      <alignment horizontal="left" vertical="center" wrapText="1"/>
    </xf>
    <xf numFmtId="0" fontId="16" fillId="3" borderId="17" xfId="0" applyFont="1" applyFill="1" applyBorder="1" applyAlignment="1">
      <alignment horizontal="left" vertical="center" wrapText="1"/>
    </xf>
    <xf numFmtId="4" fontId="8" fillId="0" borderId="0" xfId="0" applyNumberFormat="1" applyFont="1" applyAlignment="1">
      <alignment horizontal="left" vertical="center" wrapText="1"/>
    </xf>
    <xf numFmtId="0" fontId="7" fillId="3" borderId="15" xfId="0" applyFont="1" applyFill="1" applyBorder="1" applyAlignment="1">
      <alignment vertical="center" wrapText="1"/>
    </xf>
    <xf numFmtId="0" fontId="7" fillId="3" borderId="17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4" fontId="15" fillId="3" borderId="16" xfId="0" applyNumberFormat="1" applyFont="1" applyFill="1" applyBorder="1" applyAlignment="1">
      <alignment vertical="center"/>
    </xf>
    <xf numFmtId="49" fontId="17" fillId="0" borderId="21" xfId="0" applyNumberFormat="1" applyFont="1" applyBorder="1" applyAlignment="1">
      <alignment vertical="top" wrapText="1"/>
    </xf>
    <xf numFmtId="0" fontId="16" fillId="0" borderId="18" xfId="0" applyFont="1" applyBorder="1" applyAlignment="1">
      <alignment horizontal="center" vertical="center" wrapText="1"/>
    </xf>
    <xf numFmtId="4" fontId="16" fillId="3" borderId="18" xfId="0" applyNumberFormat="1" applyFont="1" applyFill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5" fillId="3" borderId="22" xfId="0" applyNumberFormat="1" applyFont="1" applyFill="1" applyBorder="1" applyAlignment="1">
      <alignment vertical="center"/>
    </xf>
    <xf numFmtId="0" fontId="7" fillId="3" borderId="15" xfId="0" applyFont="1" applyFill="1" applyBorder="1" applyAlignment="1">
      <alignment horizontal="left" vertical="center" wrapText="1"/>
    </xf>
    <xf numFmtId="4" fontId="16" fillId="0" borderId="16" xfId="0" applyNumberFormat="1" applyFont="1" applyBorder="1" applyAlignment="1">
      <alignment vertical="center"/>
    </xf>
    <xf numFmtId="0" fontId="18" fillId="2" borderId="19" xfId="2" applyFont="1" applyFill="1" applyBorder="1" applyAlignment="1" applyProtection="1">
      <alignment vertical="center"/>
      <protection locked="0" hidden="1"/>
    </xf>
    <xf numFmtId="4" fontId="13" fillId="2" borderId="20" xfId="2" applyNumberFormat="1" applyFont="1" applyFill="1" applyBorder="1" applyAlignment="1" applyProtection="1">
      <alignment vertical="center"/>
      <protection locked="0" hidden="1"/>
    </xf>
    <xf numFmtId="0" fontId="18" fillId="2" borderId="2" xfId="2" applyFont="1" applyFill="1" applyBorder="1" applyAlignment="1" applyProtection="1">
      <alignment horizontal="left" vertical="center" wrapText="1"/>
      <protection locked="0" hidden="1"/>
    </xf>
    <xf numFmtId="0" fontId="18" fillId="2" borderId="2" xfId="2" applyFont="1" applyFill="1" applyBorder="1" applyAlignment="1" applyProtection="1">
      <alignment horizontal="center" vertical="center" wrapText="1"/>
      <protection locked="0" hidden="1"/>
    </xf>
    <xf numFmtId="4" fontId="18" fillId="2" borderId="2" xfId="2" applyNumberFormat="1" applyFont="1" applyFill="1" applyBorder="1" applyAlignment="1" applyProtection="1">
      <alignment vertical="center" wrapText="1"/>
      <protection locked="0" hidden="1"/>
    </xf>
    <xf numFmtId="0" fontId="19" fillId="2" borderId="2" xfId="2" applyFont="1" applyFill="1" applyBorder="1" applyAlignment="1" applyProtection="1">
      <alignment horizontal="left" vertical="center" wrapText="1"/>
      <protection locked="0" hidden="1"/>
    </xf>
    <xf numFmtId="0" fontId="18" fillId="2" borderId="26" xfId="2" applyFont="1" applyFill="1" applyBorder="1" applyAlignment="1" applyProtection="1">
      <alignment vertical="center"/>
      <protection locked="0" hidden="1"/>
    </xf>
    <xf numFmtId="4" fontId="13" fillId="2" borderId="28" xfId="2" applyNumberFormat="1" applyFont="1" applyFill="1" applyBorder="1" applyAlignment="1" applyProtection="1">
      <alignment vertical="center"/>
      <protection locked="0" hidden="1"/>
    </xf>
    <xf numFmtId="0" fontId="18" fillId="2" borderId="27" xfId="2" applyFont="1" applyFill="1" applyBorder="1" applyAlignment="1" applyProtection="1">
      <alignment horizontal="left" vertical="center" wrapText="1"/>
      <protection locked="0" hidden="1"/>
    </xf>
    <xf numFmtId="0" fontId="18" fillId="2" borderId="27" xfId="2" applyFont="1" applyFill="1" applyBorder="1" applyAlignment="1" applyProtection="1">
      <alignment horizontal="center" vertical="center" wrapText="1"/>
      <protection locked="0" hidden="1"/>
    </xf>
    <xf numFmtId="4" fontId="18" fillId="2" borderId="27" xfId="2" applyNumberFormat="1" applyFont="1" applyFill="1" applyBorder="1" applyAlignment="1" applyProtection="1">
      <alignment vertical="center" wrapText="1"/>
      <protection locked="0" hidden="1"/>
    </xf>
    <xf numFmtId="0" fontId="19" fillId="2" borderId="27" xfId="2" applyFont="1" applyFill="1" applyBorder="1" applyAlignment="1" applyProtection="1">
      <alignment horizontal="left" vertical="center" wrapText="1"/>
      <protection locked="0" hidden="1"/>
    </xf>
    <xf numFmtId="0" fontId="20" fillId="2" borderId="12" xfId="2" applyFont="1" applyFill="1" applyBorder="1" applyAlignment="1" applyProtection="1">
      <alignment vertical="center"/>
      <protection locked="0" hidden="1"/>
    </xf>
    <xf numFmtId="0" fontId="21" fillId="2" borderId="13" xfId="2" applyFont="1" applyFill="1" applyBorder="1" applyAlignment="1" applyProtection="1">
      <alignment horizontal="left" vertical="center" wrapText="1"/>
      <protection locked="0" hidden="1"/>
    </xf>
    <xf numFmtId="0" fontId="21" fillId="2" borderId="13" xfId="2" applyFont="1" applyFill="1" applyBorder="1" applyAlignment="1" applyProtection="1">
      <alignment horizontal="center" vertical="center" wrapText="1"/>
      <protection locked="0" hidden="1"/>
    </xf>
    <xf numFmtId="4" fontId="21" fillId="2" borderId="13" xfId="2" applyNumberFormat="1" applyFont="1" applyFill="1" applyBorder="1" applyAlignment="1" applyProtection="1">
      <alignment vertical="center" wrapText="1"/>
      <protection locked="0" hidden="1"/>
    </xf>
    <xf numFmtId="0" fontId="22" fillId="2" borderId="13" xfId="2" applyFont="1" applyFill="1" applyBorder="1" applyAlignment="1" applyProtection="1">
      <alignment horizontal="left" vertical="center" wrapText="1"/>
      <protection locked="0" hidden="1"/>
    </xf>
    <xf numFmtId="4" fontId="23" fillId="2" borderId="14" xfId="2" applyNumberFormat="1" applyFont="1" applyFill="1" applyBorder="1" applyAlignment="1" applyProtection="1">
      <alignment vertical="center"/>
      <protection locked="0" hidden="1"/>
    </xf>
    <xf numFmtId="0" fontId="6" fillId="4" borderId="3" xfId="2" applyFont="1" applyFill="1" applyBorder="1" applyAlignment="1" applyProtection="1">
      <alignment vertical="center"/>
      <protection locked="0" hidden="1"/>
    </xf>
    <xf numFmtId="0" fontId="2" fillId="4" borderId="4" xfId="2" applyFont="1" applyFill="1" applyBorder="1" applyAlignment="1" applyProtection="1">
      <alignment vertical="center"/>
      <protection locked="0" hidden="1"/>
    </xf>
    <xf numFmtId="0" fontId="6" fillId="4" borderId="4" xfId="2" applyFont="1" applyFill="1" applyBorder="1" applyAlignment="1" applyProtection="1">
      <alignment horizontal="center" vertical="center" wrapText="1"/>
      <protection locked="0" hidden="1"/>
    </xf>
    <xf numFmtId="0" fontId="6" fillId="4" borderId="4" xfId="2" applyFont="1" applyFill="1" applyBorder="1" applyAlignment="1" applyProtection="1">
      <alignment horizontal="left" vertical="center" wrapText="1"/>
      <protection locked="0" hidden="1"/>
    </xf>
    <xf numFmtId="0" fontId="2" fillId="4" borderId="5" xfId="2" applyFont="1" applyFill="1" applyBorder="1" applyAlignment="1" applyProtection="1">
      <alignment horizontal="center" vertical="center"/>
      <protection locked="0" hidden="1"/>
    </xf>
    <xf numFmtId="0" fontId="12" fillId="4" borderId="6" xfId="2" applyFont="1" applyFill="1" applyBorder="1" applyAlignment="1" applyProtection="1">
      <alignment horizontal="center" vertical="center"/>
      <protection locked="0" hidden="1"/>
    </xf>
    <xf numFmtId="0" fontId="2" fillId="4" borderId="3" xfId="2" applyFont="1" applyFill="1" applyBorder="1" applyAlignment="1" applyProtection="1">
      <alignment vertical="center"/>
      <protection locked="0" hidden="1"/>
    </xf>
    <xf numFmtId="4" fontId="16" fillId="5" borderId="1" xfId="0" applyNumberFormat="1" applyFont="1" applyFill="1" applyBorder="1" applyAlignment="1">
      <alignment vertical="center"/>
    </xf>
    <xf numFmtId="0" fontId="24" fillId="3" borderId="1" xfId="0" applyFont="1" applyFill="1" applyBorder="1" applyAlignment="1">
      <alignment horizontal="right" vertical="center" wrapText="1"/>
    </xf>
    <xf numFmtId="0" fontId="25" fillId="0" borderId="18" xfId="0" applyFont="1" applyBorder="1" applyAlignment="1">
      <alignment horizontal="right"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9" fillId="0" borderId="2" xfId="2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left" vertical="center"/>
    </xf>
    <xf numFmtId="0" fontId="15" fillId="3" borderId="24" xfId="0" applyFont="1" applyFill="1" applyBorder="1" applyAlignment="1">
      <alignment horizontal="left" vertical="center"/>
    </xf>
    <xf numFmtId="0" fontId="15" fillId="3" borderId="25" xfId="0" applyFont="1" applyFill="1" applyBorder="1" applyAlignment="1">
      <alignment horizontal="left" vertical="center"/>
    </xf>
    <xf numFmtId="4" fontId="16" fillId="7" borderId="1" xfId="0" applyNumberFormat="1" applyFont="1" applyFill="1" applyBorder="1" applyAlignment="1">
      <alignment vertical="center"/>
    </xf>
  </cellXfs>
  <cellStyles count="3">
    <cellStyle name="Normální" xfId="0" builtinId="0"/>
    <cellStyle name="normální 2" xfId="1"/>
    <cellStyle name="Styl 1" xfId="2"/>
  </cellStyles>
  <dxfs count="0"/>
  <tableStyles count="0" defaultTableStyle="TableStyleMedium2" defaultPivotStyle="PivotStyleLight16"/>
  <colors>
    <mruColors>
      <color rgb="FFF77147"/>
      <color rgb="FFF857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pane xSplit="10" ySplit="1" topLeftCell="K2" activePane="bottomRight" state="frozen"/>
      <selection activeCell="C7" sqref="C7"/>
      <selection pane="topRight" activeCell="C7" sqref="C7"/>
      <selection pane="bottomLeft" activeCell="C7" sqref="C7"/>
      <selection pane="bottomRight" activeCell="M9" sqref="M9"/>
    </sheetView>
  </sheetViews>
  <sheetFormatPr defaultColWidth="8.88671875" defaultRowHeight="12" x14ac:dyDescent="0.2"/>
  <cols>
    <col min="1" max="1" width="17.5546875" style="4" customWidth="1"/>
    <col min="2" max="2" width="38.77734375" style="4" customWidth="1"/>
    <col min="3" max="3" width="3.33203125" style="21" customWidth="1"/>
    <col min="4" max="4" width="5.109375" style="21" customWidth="1"/>
    <col min="5" max="5" width="8.109375" style="4" customWidth="1"/>
    <col min="6" max="6" width="9.109375" style="4" customWidth="1"/>
    <col min="7" max="7" width="10.33203125" style="4" customWidth="1"/>
    <col min="8" max="8" width="10.6640625" style="4" customWidth="1"/>
    <col min="9" max="9" width="12.44140625" style="4" customWidth="1"/>
    <col min="10" max="10" width="2.109375" style="4" customWidth="1"/>
    <col min="11" max="12" width="8.88671875" style="4" customWidth="1"/>
    <col min="13" max="16384" width="8.88671875" style="4"/>
  </cols>
  <sheetData>
    <row r="1" spans="1:9" s="1" customFormat="1" ht="15.75" thickBot="1" x14ac:dyDescent="0.25">
      <c r="A1" s="3"/>
      <c r="B1" s="67"/>
      <c r="C1" s="68"/>
      <c r="D1" s="68"/>
      <c r="E1" s="68"/>
      <c r="F1" s="68"/>
      <c r="G1" s="68"/>
      <c r="H1" s="68"/>
      <c r="I1" s="68"/>
    </row>
    <row r="2" spans="1:9" s="1" customFormat="1" ht="16.5" customHeight="1" thickTop="1" thickBot="1" x14ac:dyDescent="0.25">
      <c r="A2" s="60" t="s">
        <v>0</v>
      </c>
      <c r="B2" s="55" t="s">
        <v>45</v>
      </c>
      <c r="C2" s="56"/>
      <c r="D2" s="56"/>
      <c r="E2" s="57"/>
      <c r="F2" s="57"/>
      <c r="G2" s="58"/>
      <c r="H2" s="57"/>
      <c r="I2" s="59"/>
    </row>
    <row r="3" spans="1:9" ht="21" customHeight="1" thickBot="1" x14ac:dyDescent="0.25">
      <c r="A3" s="69" t="s">
        <v>43</v>
      </c>
      <c r="B3" s="70"/>
      <c r="C3" s="70"/>
      <c r="D3" s="70"/>
      <c r="E3" s="70"/>
      <c r="F3" s="70"/>
      <c r="G3" s="70"/>
      <c r="H3" s="70"/>
      <c r="I3" s="71"/>
    </row>
    <row r="4" spans="1:9" ht="27" customHeight="1" thickBot="1" x14ac:dyDescent="0.25">
      <c r="A4" s="5" t="s">
        <v>10</v>
      </c>
      <c r="B4" s="6" t="s">
        <v>3</v>
      </c>
      <c r="C4" s="6"/>
      <c r="D4" s="6"/>
      <c r="E4" s="7" t="s">
        <v>4</v>
      </c>
      <c r="F4" s="7" t="s">
        <v>5</v>
      </c>
      <c r="G4" s="7" t="s">
        <v>6</v>
      </c>
      <c r="H4" s="7" t="s">
        <v>7</v>
      </c>
      <c r="I4" s="8" t="s">
        <v>8</v>
      </c>
    </row>
    <row r="5" spans="1:9" ht="6" customHeight="1" x14ac:dyDescent="0.2">
      <c r="A5" s="9"/>
      <c r="B5" s="10"/>
      <c r="C5" s="11"/>
      <c r="D5" s="11"/>
      <c r="E5" s="12"/>
      <c r="F5" s="12"/>
      <c r="G5" s="12"/>
      <c r="H5" s="12"/>
      <c r="I5" s="13"/>
    </row>
    <row r="6" spans="1:9" x14ac:dyDescent="0.2">
      <c r="A6" s="72" t="s">
        <v>41</v>
      </c>
      <c r="B6" s="73"/>
      <c r="C6" s="73"/>
      <c r="D6" s="73"/>
      <c r="E6" s="73"/>
      <c r="F6" s="73"/>
      <c r="G6" s="73"/>
      <c r="H6" s="73"/>
      <c r="I6" s="74"/>
    </row>
    <row r="7" spans="1:9" ht="24" x14ac:dyDescent="0.2">
      <c r="A7" s="25" t="s">
        <v>15</v>
      </c>
      <c r="B7" s="27" t="s">
        <v>16</v>
      </c>
      <c r="C7" s="14" t="s">
        <v>9</v>
      </c>
      <c r="D7" s="14">
        <v>9</v>
      </c>
      <c r="E7" s="61"/>
      <c r="F7" s="15">
        <f t="shared" ref="F7" si="0">SUM(D7*E7)</f>
        <v>0</v>
      </c>
      <c r="G7" s="75">
        <v>0</v>
      </c>
      <c r="H7" s="75">
        <f t="shared" ref="H7" si="1">SUM(D7*G7)</f>
        <v>0</v>
      </c>
      <c r="I7" s="16">
        <f t="shared" ref="I7" si="2">SUM(F7+H7)</f>
        <v>0</v>
      </c>
    </row>
    <row r="8" spans="1:9" ht="24" x14ac:dyDescent="0.2">
      <c r="A8" s="64" t="s">
        <v>17</v>
      </c>
      <c r="B8" s="65" t="s">
        <v>58</v>
      </c>
      <c r="C8" s="14" t="s">
        <v>9</v>
      </c>
      <c r="D8" s="14">
        <v>681</v>
      </c>
      <c r="E8" s="61"/>
      <c r="F8" s="15">
        <f t="shared" ref="F8" si="3">SUM(D8*E8)</f>
        <v>0</v>
      </c>
      <c r="G8" s="75">
        <v>0</v>
      </c>
      <c r="H8" s="75">
        <f t="shared" ref="H8" si="4">SUM(D8*G8)</f>
        <v>0</v>
      </c>
      <c r="I8" s="16">
        <f t="shared" ref="I8" si="5">SUM(F8+H8)</f>
        <v>0</v>
      </c>
    </row>
    <row r="9" spans="1:9" ht="24" x14ac:dyDescent="0.2">
      <c r="A9" s="66" t="s">
        <v>18</v>
      </c>
      <c r="B9" s="65" t="s">
        <v>59</v>
      </c>
      <c r="C9" s="14" t="s">
        <v>9</v>
      </c>
      <c r="D9" s="14">
        <v>108</v>
      </c>
      <c r="E9" s="61"/>
      <c r="F9" s="15">
        <f t="shared" ref="F9:F12" si="6">SUM(D9*E9)</f>
        <v>0</v>
      </c>
      <c r="G9" s="75">
        <v>0</v>
      </c>
      <c r="H9" s="75">
        <f t="shared" ref="H9:H12" si="7">SUM(D9*G9)</f>
        <v>0</v>
      </c>
      <c r="I9" s="16">
        <f t="shared" ref="I9:I12" si="8">SUM(F9+H9)</f>
        <v>0</v>
      </c>
    </row>
    <row r="10" spans="1:9" ht="24" x14ac:dyDescent="0.2">
      <c r="A10" s="26" t="s">
        <v>19</v>
      </c>
      <c r="B10" s="27" t="s">
        <v>61</v>
      </c>
      <c r="C10" s="14" t="s">
        <v>9</v>
      </c>
      <c r="D10" s="14">
        <v>161</v>
      </c>
      <c r="E10" s="61"/>
      <c r="F10" s="15">
        <f t="shared" si="6"/>
        <v>0</v>
      </c>
      <c r="G10" s="75">
        <v>0</v>
      </c>
      <c r="H10" s="75">
        <f t="shared" si="7"/>
        <v>0</v>
      </c>
      <c r="I10" s="16">
        <f t="shared" si="8"/>
        <v>0</v>
      </c>
    </row>
    <row r="11" spans="1:9" ht="24" x14ac:dyDescent="0.2">
      <c r="A11" s="26" t="s">
        <v>20</v>
      </c>
      <c r="B11" s="27" t="s">
        <v>62</v>
      </c>
      <c r="C11" s="14" t="s">
        <v>9</v>
      </c>
      <c r="D11" s="14">
        <v>161</v>
      </c>
      <c r="E11" s="61"/>
      <c r="F11" s="15">
        <f t="shared" si="6"/>
        <v>0</v>
      </c>
      <c r="G11" s="75">
        <v>0</v>
      </c>
      <c r="H11" s="75">
        <f t="shared" si="7"/>
        <v>0</v>
      </c>
      <c r="I11" s="16">
        <f t="shared" si="8"/>
        <v>0</v>
      </c>
    </row>
    <row r="12" spans="1:9" ht="24" x14ac:dyDescent="0.2">
      <c r="A12" s="66" t="s">
        <v>21</v>
      </c>
      <c r="B12" s="65" t="s">
        <v>60</v>
      </c>
      <c r="C12" s="14" t="s">
        <v>9</v>
      </c>
      <c r="D12" s="14">
        <v>864</v>
      </c>
      <c r="E12" s="61"/>
      <c r="F12" s="15">
        <f t="shared" si="6"/>
        <v>0</v>
      </c>
      <c r="G12" s="75">
        <v>0</v>
      </c>
      <c r="H12" s="75">
        <f t="shared" si="7"/>
        <v>0</v>
      </c>
      <c r="I12" s="16">
        <f t="shared" si="8"/>
        <v>0</v>
      </c>
    </row>
    <row r="13" spans="1:9" x14ac:dyDescent="0.2">
      <c r="A13" s="26" t="s">
        <v>22</v>
      </c>
      <c r="B13" s="27" t="s">
        <v>23</v>
      </c>
      <c r="C13" s="14" t="s">
        <v>9</v>
      </c>
      <c r="D13" s="14">
        <v>1653</v>
      </c>
      <c r="E13" s="61"/>
      <c r="F13" s="15">
        <f t="shared" ref="F13:F17" si="9">SUM(D13*E13)</f>
        <v>0</v>
      </c>
      <c r="G13" s="75">
        <v>0</v>
      </c>
      <c r="H13" s="75">
        <f t="shared" ref="H13:H23" si="10">SUM(D13*G13)</f>
        <v>0</v>
      </c>
      <c r="I13" s="16">
        <f t="shared" ref="I13:I37" si="11">SUM(F13+H13)</f>
        <v>0</v>
      </c>
    </row>
    <row r="14" spans="1:9" x14ac:dyDescent="0.2">
      <c r="A14" s="26"/>
      <c r="B14" s="62" t="s">
        <v>49</v>
      </c>
      <c r="C14" s="14"/>
      <c r="D14" s="14"/>
      <c r="E14" s="15"/>
      <c r="F14" s="15"/>
      <c r="G14" s="15"/>
      <c r="H14" s="15"/>
      <c r="I14" s="28">
        <f>SUM(I7:I13)</f>
        <v>0</v>
      </c>
    </row>
    <row r="15" spans="1:9" x14ac:dyDescent="0.2">
      <c r="A15" s="72" t="s">
        <v>42</v>
      </c>
      <c r="B15" s="73"/>
      <c r="C15" s="73"/>
      <c r="D15" s="73"/>
      <c r="E15" s="73"/>
      <c r="F15" s="73"/>
      <c r="G15" s="73"/>
      <c r="H15" s="73"/>
      <c r="I15" s="74"/>
    </row>
    <row r="16" spans="1:9" x14ac:dyDescent="0.2">
      <c r="A16" s="34"/>
      <c r="B16" s="27" t="s">
        <v>33</v>
      </c>
      <c r="C16" s="14" t="s">
        <v>9</v>
      </c>
      <c r="D16" s="14">
        <v>1814</v>
      </c>
      <c r="E16" s="75">
        <v>0</v>
      </c>
      <c r="F16" s="75">
        <f t="shared" si="9"/>
        <v>0</v>
      </c>
      <c r="G16" s="61"/>
      <c r="H16" s="15">
        <f t="shared" si="10"/>
        <v>0</v>
      </c>
      <c r="I16" s="16">
        <f t="shared" si="11"/>
        <v>0</v>
      </c>
    </row>
    <row r="17" spans="1:9" x14ac:dyDescent="0.2">
      <c r="A17" s="26"/>
      <c r="B17" s="27" t="s">
        <v>25</v>
      </c>
      <c r="C17" s="14" t="s">
        <v>9</v>
      </c>
      <c r="D17" s="14">
        <v>1653</v>
      </c>
      <c r="E17" s="75">
        <v>0</v>
      </c>
      <c r="F17" s="75">
        <f t="shared" si="9"/>
        <v>0</v>
      </c>
      <c r="G17" s="61"/>
      <c r="H17" s="15">
        <f t="shared" si="10"/>
        <v>0</v>
      </c>
      <c r="I17" s="16">
        <f t="shared" si="11"/>
        <v>0</v>
      </c>
    </row>
    <row r="18" spans="1:9" x14ac:dyDescent="0.2">
      <c r="A18" s="26"/>
      <c r="B18" s="27" t="s">
        <v>34</v>
      </c>
      <c r="C18" s="14" t="s">
        <v>9</v>
      </c>
      <c r="D18" s="14">
        <v>1653</v>
      </c>
      <c r="E18" s="75">
        <v>0</v>
      </c>
      <c r="F18" s="75">
        <f>SUM(D18*E18)</f>
        <v>0</v>
      </c>
      <c r="G18" s="61"/>
      <c r="H18" s="15">
        <f t="shared" si="10"/>
        <v>0</v>
      </c>
      <c r="I18" s="16">
        <f t="shared" si="11"/>
        <v>0</v>
      </c>
    </row>
    <row r="19" spans="1:9" x14ac:dyDescent="0.2">
      <c r="A19" s="26"/>
      <c r="B19" s="27" t="s">
        <v>35</v>
      </c>
      <c r="C19" s="14" t="s">
        <v>9</v>
      </c>
      <c r="D19" s="14">
        <v>161</v>
      </c>
      <c r="E19" s="75">
        <v>0</v>
      </c>
      <c r="F19" s="75">
        <f t="shared" ref="F19:F37" si="12">SUM(D19*E19)</f>
        <v>0</v>
      </c>
      <c r="G19" s="61"/>
      <c r="H19" s="15">
        <f t="shared" ref="H19:H21" si="13">SUM(D19*G19)</f>
        <v>0</v>
      </c>
      <c r="I19" s="16">
        <f t="shared" si="11"/>
        <v>0</v>
      </c>
    </row>
    <row r="20" spans="1:9" x14ac:dyDescent="0.2">
      <c r="A20" s="26"/>
      <c r="B20" s="27" t="s">
        <v>11</v>
      </c>
      <c r="C20" s="14" t="s">
        <v>24</v>
      </c>
      <c r="D20" s="14">
        <v>1</v>
      </c>
      <c r="E20" s="75">
        <v>0</v>
      </c>
      <c r="F20" s="75">
        <f t="shared" si="12"/>
        <v>0</v>
      </c>
      <c r="G20" s="61"/>
      <c r="H20" s="15">
        <f t="shared" si="13"/>
        <v>0</v>
      </c>
      <c r="I20" s="16">
        <f t="shared" si="11"/>
        <v>0</v>
      </c>
    </row>
    <row r="21" spans="1:9" x14ac:dyDescent="0.2">
      <c r="A21" s="26"/>
      <c r="B21" s="27" t="s">
        <v>31</v>
      </c>
      <c r="C21" s="14" t="s">
        <v>24</v>
      </c>
      <c r="D21" s="14">
        <v>1</v>
      </c>
      <c r="E21" s="75">
        <v>0</v>
      </c>
      <c r="F21" s="75">
        <f t="shared" si="12"/>
        <v>0</v>
      </c>
      <c r="G21" s="61"/>
      <c r="H21" s="15">
        <f t="shared" si="13"/>
        <v>0</v>
      </c>
      <c r="I21" s="16">
        <f t="shared" si="11"/>
        <v>0</v>
      </c>
    </row>
    <row r="22" spans="1:9" x14ac:dyDescent="0.2">
      <c r="A22" s="26"/>
      <c r="B22" s="27" t="s">
        <v>32</v>
      </c>
      <c r="C22" s="14" t="s">
        <v>9</v>
      </c>
      <c r="D22" s="14">
        <v>1814</v>
      </c>
      <c r="E22" s="75">
        <v>0</v>
      </c>
      <c r="F22" s="75">
        <f t="shared" si="12"/>
        <v>0</v>
      </c>
      <c r="G22" s="61"/>
      <c r="H22" s="15">
        <f t="shared" si="10"/>
        <v>0</v>
      </c>
      <c r="I22" s="16">
        <f t="shared" si="11"/>
        <v>0</v>
      </c>
    </row>
    <row r="23" spans="1:9" x14ac:dyDescent="0.2">
      <c r="A23" s="26"/>
      <c r="B23" s="27" t="s">
        <v>26</v>
      </c>
      <c r="C23" s="14" t="s">
        <v>24</v>
      </c>
      <c r="D23" s="14">
        <v>1</v>
      </c>
      <c r="E23" s="75">
        <v>0</v>
      </c>
      <c r="F23" s="75">
        <f t="shared" si="12"/>
        <v>0</v>
      </c>
      <c r="G23" s="61"/>
      <c r="H23" s="15">
        <f t="shared" si="10"/>
        <v>0</v>
      </c>
      <c r="I23" s="16">
        <f t="shared" si="11"/>
        <v>0</v>
      </c>
    </row>
    <row r="24" spans="1:9" x14ac:dyDescent="0.2">
      <c r="A24" s="23"/>
      <c r="B24" s="27" t="s">
        <v>12</v>
      </c>
      <c r="C24" s="14" t="s">
        <v>24</v>
      </c>
      <c r="D24" s="14">
        <v>1</v>
      </c>
      <c r="E24" s="75">
        <v>0</v>
      </c>
      <c r="F24" s="75">
        <f t="shared" si="12"/>
        <v>0</v>
      </c>
      <c r="G24" s="61"/>
      <c r="H24" s="15">
        <f t="shared" ref="H24:H31" si="14">SUM(D24*G24)</f>
        <v>0</v>
      </c>
      <c r="I24" s="16">
        <f t="shared" si="11"/>
        <v>0</v>
      </c>
    </row>
    <row r="25" spans="1:9" x14ac:dyDescent="0.2">
      <c r="A25" s="23"/>
      <c r="B25" s="27" t="s">
        <v>36</v>
      </c>
      <c r="C25" s="14" t="s">
        <v>9</v>
      </c>
      <c r="D25" s="14">
        <v>1814</v>
      </c>
      <c r="E25" s="75">
        <v>0</v>
      </c>
      <c r="F25" s="75">
        <f t="shared" si="12"/>
        <v>0</v>
      </c>
      <c r="G25" s="61"/>
      <c r="H25" s="15">
        <f t="shared" si="14"/>
        <v>0</v>
      </c>
      <c r="I25" s="16">
        <f t="shared" si="11"/>
        <v>0</v>
      </c>
    </row>
    <row r="26" spans="1:9" x14ac:dyDescent="0.2">
      <c r="A26" s="23"/>
      <c r="B26" s="27" t="s">
        <v>37</v>
      </c>
      <c r="C26" s="14" t="s">
        <v>24</v>
      </c>
      <c r="D26" s="14">
        <v>1</v>
      </c>
      <c r="E26" s="75">
        <v>0</v>
      </c>
      <c r="F26" s="75">
        <f t="shared" si="12"/>
        <v>0</v>
      </c>
      <c r="G26" s="61"/>
      <c r="H26" s="15">
        <f t="shared" si="14"/>
        <v>0</v>
      </c>
      <c r="I26" s="16">
        <f t="shared" si="11"/>
        <v>0</v>
      </c>
    </row>
    <row r="27" spans="1:9" x14ac:dyDescent="0.2">
      <c r="A27" s="22"/>
      <c r="B27" s="27" t="s">
        <v>38</v>
      </c>
      <c r="C27" s="14" t="s">
        <v>24</v>
      </c>
      <c r="D27" s="14">
        <v>1</v>
      </c>
      <c r="E27" s="75">
        <v>0</v>
      </c>
      <c r="F27" s="75">
        <f t="shared" si="12"/>
        <v>0</v>
      </c>
      <c r="G27" s="61"/>
      <c r="H27" s="15">
        <f t="shared" si="14"/>
        <v>0</v>
      </c>
      <c r="I27" s="16">
        <f t="shared" si="11"/>
        <v>0</v>
      </c>
    </row>
    <row r="28" spans="1:9" x14ac:dyDescent="0.2">
      <c r="A28" s="22"/>
      <c r="B28" s="27" t="s">
        <v>55</v>
      </c>
      <c r="C28" s="14" t="s">
        <v>24</v>
      </c>
      <c r="D28" s="14">
        <v>1</v>
      </c>
      <c r="E28" s="75">
        <v>0</v>
      </c>
      <c r="F28" s="75">
        <f t="shared" si="12"/>
        <v>0</v>
      </c>
      <c r="G28" s="61"/>
      <c r="H28" s="15">
        <f t="shared" si="14"/>
        <v>0</v>
      </c>
      <c r="I28" s="16">
        <f t="shared" si="11"/>
        <v>0</v>
      </c>
    </row>
    <row r="29" spans="1:9" x14ac:dyDescent="0.2">
      <c r="A29" s="22"/>
      <c r="B29" s="27" t="s">
        <v>39</v>
      </c>
      <c r="C29" s="14" t="s">
        <v>24</v>
      </c>
      <c r="D29" s="14">
        <v>1</v>
      </c>
      <c r="E29" s="75">
        <v>0</v>
      </c>
      <c r="F29" s="75">
        <f t="shared" si="12"/>
        <v>0</v>
      </c>
      <c r="G29" s="61"/>
      <c r="H29" s="15">
        <f t="shared" si="14"/>
        <v>0</v>
      </c>
      <c r="I29" s="16">
        <f t="shared" si="11"/>
        <v>0</v>
      </c>
    </row>
    <row r="30" spans="1:9" x14ac:dyDescent="0.2">
      <c r="A30" s="22"/>
      <c r="B30" s="27" t="s">
        <v>27</v>
      </c>
      <c r="C30" s="14" t="s">
        <v>24</v>
      </c>
      <c r="D30" s="14">
        <v>1</v>
      </c>
      <c r="E30" s="75">
        <v>0</v>
      </c>
      <c r="F30" s="75">
        <f t="shared" si="12"/>
        <v>0</v>
      </c>
      <c r="G30" s="61"/>
      <c r="H30" s="15">
        <f t="shared" si="14"/>
        <v>0</v>
      </c>
      <c r="I30" s="16">
        <f t="shared" si="11"/>
        <v>0</v>
      </c>
    </row>
    <row r="31" spans="1:9" x14ac:dyDescent="0.2">
      <c r="A31" s="22"/>
      <c r="B31" s="27" t="s">
        <v>40</v>
      </c>
      <c r="C31" s="14" t="s">
        <v>9</v>
      </c>
      <c r="D31" s="14">
        <v>1</v>
      </c>
      <c r="E31" s="75">
        <v>0</v>
      </c>
      <c r="F31" s="75">
        <f t="shared" si="12"/>
        <v>0</v>
      </c>
      <c r="G31" s="61"/>
      <c r="H31" s="15">
        <f t="shared" si="14"/>
        <v>0</v>
      </c>
      <c r="I31" s="16">
        <f t="shared" si="11"/>
        <v>0</v>
      </c>
    </row>
    <row r="32" spans="1:9" x14ac:dyDescent="0.2">
      <c r="A32" s="22"/>
      <c r="B32" s="27" t="s">
        <v>28</v>
      </c>
      <c r="C32" s="14" t="s">
        <v>24</v>
      </c>
      <c r="D32" s="14">
        <v>1</v>
      </c>
      <c r="E32" s="75">
        <v>0</v>
      </c>
      <c r="F32" s="75">
        <f t="shared" si="12"/>
        <v>0</v>
      </c>
      <c r="G32" s="61"/>
      <c r="H32" s="15">
        <f t="shared" ref="H32:H33" si="15">SUM(D32*G32)</f>
        <v>0</v>
      </c>
      <c r="I32" s="16">
        <f t="shared" si="11"/>
        <v>0</v>
      </c>
    </row>
    <row r="33" spans="1:9" x14ac:dyDescent="0.2">
      <c r="A33" s="22"/>
      <c r="B33" s="27" t="s">
        <v>54</v>
      </c>
      <c r="C33" s="14" t="s">
        <v>9</v>
      </c>
      <c r="D33" s="14">
        <v>1814</v>
      </c>
      <c r="E33" s="75">
        <v>0</v>
      </c>
      <c r="F33" s="75">
        <f t="shared" si="12"/>
        <v>0</v>
      </c>
      <c r="G33" s="61"/>
      <c r="H33" s="15">
        <f t="shared" si="15"/>
        <v>0</v>
      </c>
      <c r="I33" s="16">
        <f t="shared" si="11"/>
        <v>0</v>
      </c>
    </row>
    <row r="34" spans="1:9" x14ac:dyDescent="0.2">
      <c r="A34" s="22"/>
      <c r="B34" s="27" t="s">
        <v>29</v>
      </c>
      <c r="C34" s="14" t="s">
        <v>24</v>
      </c>
      <c r="D34" s="14">
        <v>1</v>
      </c>
      <c r="E34" s="75">
        <v>0</v>
      </c>
      <c r="F34" s="75">
        <f t="shared" si="12"/>
        <v>0</v>
      </c>
      <c r="G34" s="61"/>
      <c r="H34" s="15">
        <f t="shared" ref="H34:H37" si="16">SUM(D34*G34)</f>
        <v>0</v>
      </c>
      <c r="I34" s="16">
        <f t="shared" si="11"/>
        <v>0</v>
      </c>
    </row>
    <row r="35" spans="1:9" x14ac:dyDescent="0.2">
      <c r="A35" s="22"/>
      <c r="B35" s="27" t="s">
        <v>13</v>
      </c>
      <c r="C35" s="14" t="s">
        <v>24</v>
      </c>
      <c r="D35" s="14">
        <v>1</v>
      </c>
      <c r="E35" s="75">
        <v>0</v>
      </c>
      <c r="F35" s="75">
        <f t="shared" si="12"/>
        <v>0</v>
      </c>
      <c r="G35" s="61"/>
      <c r="H35" s="15">
        <f t="shared" si="16"/>
        <v>0</v>
      </c>
      <c r="I35" s="16">
        <f t="shared" si="11"/>
        <v>0</v>
      </c>
    </row>
    <row r="36" spans="1:9" x14ac:dyDescent="0.2">
      <c r="A36" s="22"/>
      <c r="B36" s="27" t="s">
        <v>30</v>
      </c>
      <c r="C36" s="14" t="s">
        <v>24</v>
      </c>
      <c r="D36" s="14">
        <v>1</v>
      </c>
      <c r="E36" s="75">
        <v>0</v>
      </c>
      <c r="F36" s="75">
        <f t="shared" si="12"/>
        <v>0</v>
      </c>
      <c r="G36" s="61"/>
      <c r="H36" s="15">
        <f t="shared" si="16"/>
        <v>0</v>
      </c>
      <c r="I36" s="16">
        <f t="shared" si="11"/>
        <v>0</v>
      </c>
    </row>
    <row r="37" spans="1:9" x14ac:dyDescent="0.2">
      <c r="A37" s="17"/>
      <c r="B37" s="18" t="s">
        <v>14</v>
      </c>
      <c r="C37" s="19" t="s">
        <v>24</v>
      </c>
      <c r="D37" s="19">
        <v>1</v>
      </c>
      <c r="E37" s="75">
        <v>0</v>
      </c>
      <c r="F37" s="75">
        <f t="shared" si="12"/>
        <v>0</v>
      </c>
      <c r="G37" s="61"/>
      <c r="H37" s="15">
        <f t="shared" si="16"/>
        <v>0</v>
      </c>
      <c r="I37" s="16">
        <f t="shared" si="11"/>
        <v>0</v>
      </c>
    </row>
    <row r="38" spans="1:9" ht="12.75" thickBot="1" x14ac:dyDescent="0.25">
      <c r="A38" s="29"/>
      <c r="B38" s="63" t="s">
        <v>50</v>
      </c>
      <c r="C38" s="30"/>
      <c r="D38" s="30"/>
      <c r="E38" s="31"/>
      <c r="F38" s="31"/>
      <c r="G38" s="32"/>
      <c r="H38" s="31"/>
      <c r="I38" s="33">
        <f>SUM(I16:I37)</f>
        <v>0</v>
      </c>
    </row>
    <row r="39" spans="1:9" ht="15.75" thickBot="1" x14ac:dyDescent="0.25">
      <c r="A39" s="36" t="s">
        <v>1</v>
      </c>
      <c r="B39" s="38" t="s">
        <v>46</v>
      </c>
      <c r="C39" s="39"/>
      <c r="D39" s="39"/>
      <c r="E39" s="38"/>
      <c r="F39" s="40">
        <f>SUM(F7:F37)</f>
        <v>0</v>
      </c>
      <c r="G39" s="41"/>
      <c r="H39" s="40">
        <f>SUM(H7:H37)</f>
        <v>0</v>
      </c>
      <c r="I39" s="37">
        <f>I14+I38</f>
        <v>0</v>
      </c>
    </row>
    <row r="40" spans="1:9" ht="13.5" thickTop="1" thickBot="1" x14ac:dyDescent="0.25"/>
    <row r="41" spans="1:9" s="1" customFormat="1" ht="16.5" customHeight="1" thickTop="1" thickBot="1" x14ac:dyDescent="0.25">
      <c r="A41" s="54" t="s">
        <v>0</v>
      </c>
      <c r="B41" s="55" t="s">
        <v>45</v>
      </c>
      <c r="C41" s="56"/>
      <c r="D41" s="56"/>
      <c r="E41" s="57"/>
      <c r="F41" s="57"/>
      <c r="G41" s="58"/>
      <c r="H41" s="57"/>
      <c r="I41" s="59"/>
    </row>
    <row r="42" spans="1:9" ht="21" customHeight="1" thickBot="1" x14ac:dyDescent="0.25">
      <c r="A42" s="69" t="s">
        <v>44</v>
      </c>
      <c r="B42" s="70"/>
      <c r="C42" s="70"/>
      <c r="D42" s="70"/>
      <c r="E42" s="70"/>
      <c r="F42" s="70"/>
      <c r="G42" s="70"/>
      <c r="H42" s="70"/>
      <c r="I42" s="71"/>
    </row>
    <row r="43" spans="1:9" ht="27" customHeight="1" thickBot="1" x14ac:dyDescent="0.25">
      <c r="A43" s="5" t="s">
        <v>10</v>
      </c>
      <c r="B43" s="6" t="s">
        <v>3</v>
      </c>
      <c r="C43" s="6"/>
      <c r="D43" s="6"/>
      <c r="E43" s="7" t="s">
        <v>4</v>
      </c>
      <c r="F43" s="7" t="s">
        <v>5</v>
      </c>
      <c r="G43" s="7" t="s">
        <v>6</v>
      </c>
      <c r="H43" s="7" t="s">
        <v>7</v>
      </c>
      <c r="I43" s="8" t="s">
        <v>8</v>
      </c>
    </row>
    <row r="44" spans="1:9" ht="6" customHeight="1" x14ac:dyDescent="0.2">
      <c r="A44" s="9"/>
      <c r="B44" s="10"/>
      <c r="C44" s="11"/>
      <c r="D44" s="11"/>
      <c r="E44" s="12"/>
      <c r="F44" s="12"/>
      <c r="G44" s="12"/>
      <c r="H44" s="12"/>
      <c r="I44" s="13"/>
    </row>
    <row r="45" spans="1:9" x14ac:dyDescent="0.2">
      <c r="A45" s="22" t="s">
        <v>56</v>
      </c>
      <c r="B45" s="27" t="s">
        <v>51</v>
      </c>
      <c r="C45" s="14" t="s">
        <v>9</v>
      </c>
      <c r="D45" s="14">
        <v>3</v>
      </c>
      <c r="E45" s="75">
        <v>0</v>
      </c>
      <c r="F45" s="75">
        <f t="shared" ref="F45" si="17">SUM(D45*E45)</f>
        <v>0</v>
      </c>
      <c r="G45" s="61"/>
      <c r="H45" s="15">
        <f t="shared" ref="H45:H46" si="18">SUM(D45*G45)</f>
        <v>0</v>
      </c>
      <c r="I45" s="16">
        <f t="shared" ref="I45:I46" si="19">SUM(F45+H45)</f>
        <v>0</v>
      </c>
    </row>
    <row r="46" spans="1:9" x14ac:dyDescent="0.2">
      <c r="A46" s="22" t="s">
        <v>57</v>
      </c>
      <c r="B46" s="27" t="s">
        <v>52</v>
      </c>
      <c r="C46" s="14" t="s">
        <v>9</v>
      </c>
      <c r="D46" s="14">
        <v>3</v>
      </c>
      <c r="E46" s="75">
        <v>0</v>
      </c>
      <c r="F46" s="75">
        <f t="shared" ref="F46" si="20">SUM(D46*E46)</f>
        <v>0</v>
      </c>
      <c r="G46" s="61"/>
      <c r="H46" s="15">
        <f t="shared" si="18"/>
        <v>0</v>
      </c>
      <c r="I46" s="16">
        <f t="shared" si="19"/>
        <v>0</v>
      </c>
    </row>
    <row r="47" spans="1:9" ht="3.75" customHeight="1" thickBot="1" x14ac:dyDescent="0.25">
      <c r="A47" s="17"/>
      <c r="B47" s="18"/>
      <c r="C47" s="19"/>
      <c r="D47" s="19"/>
      <c r="E47" s="20"/>
      <c r="F47" s="20"/>
      <c r="G47" s="20"/>
      <c r="H47" s="20"/>
      <c r="I47" s="35"/>
    </row>
    <row r="48" spans="1:9" ht="15.75" thickBot="1" x14ac:dyDescent="0.25">
      <c r="A48" s="42" t="s">
        <v>1</v>
      </c>
      <c r="B48" s="44" t="s">
        <v>47</v>
      </c>
      <c r="C48" s="45"/>
      <c r="D48" s="45"/>
      <c r="E48" s="44"/>
      <c r="F48" s="46"/>
      <c r="G48" s="47"/>
      <c r="H48" s="46">
        <f>SUM(H45:H47)</f>
        <v>0</v>
      </c>
      <c r="I48" s="43">
        <f>SUM(I45:I47)</f>
        <v>0</v>
      </c>
    </row>
    <row r="49" spans="1:9" ht="13.5" thickTop="1" thickBot="1" x14ac:dyDescent="0.25">
      <c r="I49" s="24"/>
    </row>
    <row r="50" spans="1:9" s="2" customFormat="1" ht="16.5" thickBot="1" x14ac:dyDescent="0.25">
      <c r="A50" s="48" t="s">
        <v>48</v>
      </c>
      <c r="B50" s="49"/>
      <c r="C50" s="50"/>
      <c r="D50" s="50"/>
      <c r="E50" s="49"/>
      <c r="F50" s="51"/>
      <c r="G50" s="52"/>
      <c r="H50" s="52"/>
      <c r="I50" s="53">
        <f>I39+I48</f>
        <v>0</v>
      </c>
    </row>
    <row r="51" spans="1:9" s="2" customFormat="1" ht="16.5" thickBot="1" x14ac:dyDescent="0.25">
      <c r="A51" s="48" t="s">
        <v>2</v>
      </c>
      <c r="B51" s="49"/>
      <c r="C51" s="50"/>
      <c r="D51" s="50"/>
      <c r="E51" s="49"/>
      <c r="F51" s="49"/>
      <c r="G51" s="52"/>
      <c r="H51" s="52"/>
      <c r="I51" s="53">
        <f>SUM(I52-I50)</f>
        <v>0</v>
      </c>
    </row>
    <row r="52" spans="1:9" s="2" customFormat="1" ht="16.5" thickBot="1" x14ac:dyDescent="0.25">
      <c r="A52" s="48" t="s">
        <v>53</v>
      </c>
      <c r="B52" s="49"/>
      <c r="C52" s="50"/>
      <c r="D52" s="50"/>
      <c r="E52" s="49"/>
      <c r="F52" s="49"/>
      <c r="G52" s="52"/>
      <c r="H52" s="52"/>
      <c r="I52" s="53">
        <f>SUM(I50*1.21)</f>
        <v>0</v>
      </c>
    </row>
    <row r="53" spans="1:9" x14ac:dyDescent="0.2">
      <c r="I53" s="24"/>
    </row>
    <row r="54" spans="1:9" x14ac:dyDescent="0.2">
      <c r="G54" s="24"/>
      <c r="I54" s="24"/>
    </row>
    <row r="55" spans="1:9" x14ac:dyDescent="0.2">
      <c r="G55" s="24"/>
      <c r="I55" s="24"/>
    </row>
    <row r="56" spans="1:9" x14ac:dyDescent="0.2">
      <c r="G56" s="24"/>
      <c r="I56" s="24"/>
    </row>
    <row r="57" spans="1:9" x14ac:dyDescent="0.2">
      <c r="G57" s="24"/>
      <c r="I57" s="24"/>
    </row>
    <row r="58" spans="1:9" x14ac:dyDescent="0.2">
      <c r="G58" s="24"/>
      <c r="I58" s="24"/>
    </row>
  </sheetData>
  <mergeCells count="5">
    <mergeCell ref="B1:I1"/>
    <mergeCell ref="A3:I3"/>
    <mergeCell ref="A15:I15"/>
    <mergeCell ref="A6:I6"/>
    <mergeCell ref="A42:I42"/>
  </mergeCells>
  <pageMargins left="0.19685039370078741" right="0.19685039370078741" top="0.27559055118110237" bottom="0.31496062992125984" header="0.19685039370078741" footer="0.19685039370078741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ČRo Praha 2 - hlásiče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2023-06-12T13:19:30Z</dcterms:created>
  <dcterms:modified xsi:type="dcterms:W3CDTF">2023-09-05T10:12:54Z</dcterms:modified>
</cp:coreProperties>
</file>